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ickf\Documents\wastewaterinfo\thewastewaterblog\Excel\"/>
    </mc:Choice>
  </mc:AlternateContent>
  <xr:revisionPtr revIDLastSave="0" documentId="13_ncr:1_{82EB6055-AFAE-4CB7-AF8D-85FA9F2239A5}" xr6:coauthVersionLast="40" xr6:coauthVersionMax="40" xr10:uidLastSave="{00000000-0000-0000-0000-000000000000}"/>
  <bookViews>
    <workbookView xWindow="0" yWindow="0" windowWidth="17385" windowHeight="11430" xr2:uid="{00000000-000D-0000-FFFF-FFFF00000000}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E4" i="1" l="1"/>
  <c r="C6" i="1"/>
  <c r="E2" i="1"/>
  <c r="C12" i="1" l="1"/>
  <c r="C10" i="1"/>
  <c r="C8" i="1"/>
  <c r="E6" i="1"/>
  <c r="C17" i="1" l="1"/>
  <c r="C16" i="1"/>
  <c r="C15" i="1"/>
  <c r="C20" i="1"/>
  <c r="C18" i="1"/>
  <c r="C19" i="1"/>
  <c r="C21" i="1"/>
  <c r="C28" i="1"/>
  <c r="C27" i="1"/>
  <c r="C26" i="1"/>
  <c r="C25" i="1"/>
  <c r="C24" i="1"/>
  <c r="C22" i="1"/>
  <c r="C23" i="1"/>
  <c r="C29" i="1" l="1"/>
</calcChain>
</file>

<file path=xl/sharedStrings.xml><?xml version="1.0" encoding="utf-8"?>
<sst xmlns="http://schemas.openxmlformats.org/spreadsheetml/2006/main" count="38" uniqueCount="27">
  <si>
    <t>Day</t>
  </si>
  <si>
    <t>Bugs, lb/day</t>
  </si>
  <si>
    <t>Flow</t>
  </si>
  <si>
    <t>gpm</t>
  </si>
  <si>
    <t>mgd</t>
  </si>
  <si>
    <t>Aeration volume</t>
  </si>
  <si>
    <t>gals</t>
  </si>
  <si>
    <t>MLSS</t>
  </si>
  <si>
    <t>mg/L</t>
  </si>
  <si>
    <t>MLVSS/MLSS</t>
  </si>
  <si>
    <t>MLVSS</t>
  </si>
  <si>
    <t>Bioaugmentation dose</t>
  </si>
  <si>
    <t>ppm</t>
  </si>
  <si>
    <t>Bugs</t>
  </si>
  <si>
    <t>lb/day</t>
  </si>
  <si>
    <t>lb</t>
  </si>
  <si>
    <t>Total</t>
  </si>
  <si>
    <t>Bioagumentation Dosage Calculator</t>
  </si>
  <si>
    <t>PPM</t>
  </si>
  <si>
    <t xml:space="preserve">    Increasing these dosage</t>
  </si>
  <si>
    <t xml:space="preserve">    rates will result in faster recovery.</t>
  </si>
  <si>
    <t>Typical dosage program: 5 ppm x 3 days; 2 ppm x 4 days; 1 ppm x 7 days.</t>
  </si>
  <si>
    <t xml:space="preserve">    If unknown, range is 60 to 85%</t>
  </si>
  <si>
    <t xml:space="preserve">    Dosage range is 1 to 10 ppm</t>
  </si>
  <si>
    <t>Data Entry Cells are Yellow</t>
  </si>
  <si>
    <t>Calculation Cells are Blue</t>
  </si>
  <si>
    <r>
      <rPr>
        <b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>: Program run time is at least two weeks. You cannot overdose but you can easily underdose.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</si>
</sst>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" fillId="4" borderId="16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 applyBorder="1"/>
    <xf numFmtId="0" fontId="0" fillId="4" borderId="0" xfId="0" applyFill="1"/>
    <xf numFmtId="0" fontId="0" fillId="4" borderId="0" xfId="0" applyFill="1" applyAlignment="1">
      <alignment vertical="center"/>
    </xf>
    <xf numFmtId="0" fontId="2" fillId="4" borderId="0" xfId="0" applyFont="1" applyFill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3" borderId="28" xfId="0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/>
    </xf>
    <xf numFmtId="0" fontId="7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Bioaugmentation</a:t>
            </a:r>
            <a:r>
              <a:rPr lang="en-US" b="1" baseline="0">
                <a:solidFill>
                  <a:sysClr val="windowText" lastClr="000000"/>
                </a:solidFill>
              </a:rPr>
              <a:t> Feed Rate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Bugs, lb/day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Sheet1!$C$15:$C$28</c:f>
              <c:numCache>
                <c:formatCode>#,##0</c:formatCode>
                <c:ptCount val="14"/>
                <c:pt idx="0">
                  <c:v>144.11520000000002</c:v>
                </c:pt>
                <c:pt idx="1">
                  <c:v>144.11520000000002</c:v>
                </c:pt>
                <c:pt idx="2">
                  <c:v>144.11520000000002</c:v>
                </c:pt>
                <c:pt idx="3">
                  <c:v>72.057600000000008</c:v>
                </c:pt>
                <c:pt idx="4">
                  <c:v>72.057600000000008</c:v>
                </c:pt>
                <c:pt idx="5">
                  <c:v>72.057600000000008</c:v>
                </c:pt>
                <c:pt idx="6">
                  <c:v>72.057600000000008</c:v>
                </c:pt>
                <c:pt idx="7">
                  <c:v>36.028800000000004</c:v>
                </c:pt>
                <c:pt idx="8">
                  <c:v>36.028800000000004</c:v>
                </c:pt>
                <c:pt idx="9">
                  <c:v>36.028800000000004</c:v>
                </c:pt>
                <c:pt idx="10">
                  <c:v>36.028800000000004</c:v>
                </c:pt>
                <c:pt idx="11">
                  <c:v>36.028800000000004</c:v>
                </c:pt>
                <c:pt idx="12">
                  <c:v>36.028800000000004</c:v>
                </c:pt>
                <c:pt idx="13">
                  <c:v>36.028800000000004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7-4953-BDD6-D61A3E8C6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73804416"/>
        <c:axId val="373806592"/>
      </c:barChart>
      <c:catAx>
        <c:axId val="373804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06592"/>
        <c:crosses val="autoZero"/>
        <c:auto val="1"/>
        <c:lblAlgn val="ctr"/>
        <c:lblOffset val="100"/>
        <c:noMultiLvlLbl val="0"/>
      </c:catAx>
      <c:valAx>
        <c:axId val="3738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Bug Addition Rate, lb/day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0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119062</xdr:rowOff>
    </xdr:from>
    <xdr:to>
      <xdr:col>6</xdr:col>
      <xdr:colOff>556260</xdr:colOff>
      <xdr:row>53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716280</xdr:colOff>
      <xdr:row>6</xdr:row>
      <xdr:rowOff>243840</xdr:rowOff>
    </xdr:from>
    <xdr:to>
      <xdr:col>4</xdr:col>
      <xdr:colOff>137160</xdr:colOff>
      <xdr:row>10</xdr:row>
      <xdr:rowOff>7620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3078480" y="3070860"/>
          <a:ext cx="1318260" cy="1531620"/>
        </a:xfrm>
        <a:prstGeom prst="straightConnector1">
          <a:avLst/>
        </a:prstGeom>
        <a:ln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792480</xdr:colOff>
      <xdr:row>8</xdr:row>
      <xdr:rowOff>274320</xdr:rowOff>
    </xdr:from>
    <xdr:to>
      <xdr:col>4</xdr:col>
      <xdr:colOff>121920</xdr:colOff>
      <xdr:row>9</xdr:row>
      <xdr:rowOff>434340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3154680" y="3985260"/>
          <a:ext cx="1226820" cy="601980"/>
        </a:xfrm>
        <a:prstGeom prst="straightConnector1">
          <a:avLst/>
        </a:prstGeom>
        <a:ln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769620</xdr:colOff>
      <xdr:row>10</xdr:row>
      <xdr:rowOff>7620</xdr:rowOff>
    </xdr:from>
    <xdr:to>
      <xdr:col>4</xdr:col>
      <xdr:colOff>121920</xdr:colOff>
      <xdr:row>10</xdr:row>
      <xdr:rowOff>205740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3131820" y="4602480"/>
          <a:ext cx="1249680" cy="198120"/>
        </a:xfrm>
        <a:prstGeom prst="straightConnector1">
          <a:avLst/>
        </a:prstGeom>
        <a:ln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zoomScale="125" zoomScaleNormal="125" workbookViewId="0">
      <selection activeCell="C2" sqref="C2"/>
    </sheetView>
  </sheetViews>
  <sheetFormatPr defaultRowHeight="15" x14ac:dyDescent="0.25"/>
  <cols>
    <col min="1" max="1" width="2.7109375" customWidth="1"/>
    <col min="2" max="2" width="30.7109375" style="1" customWidth="1"/>
    <col min="3" max="3" width="15.7109375" style="1" customWidth="1"/>
    <col min="4" max="4" width="12.7109375" style="1" customWidth="1"/>
    <col min="5" max="5" width="15.7109375" style="1" customWidth="1"/>
    <col min="6" max="6" width="12.7109375" style="1" customWidth="1"/>
    <col min="7" max="7" width="15.7109375" customWidth="1"/>
    <col min="8" max="8" width="2.7109375" customWidth="1"/>
    <col min="9" max="12" width="12.7109375" customWidth="1"/>
  </cols>
  <sheetData>
    <row r="1" spans="1:16" ht="48.75" customHeight="1" thickBot="1" x14ac:dyDescent="0.3">
      <c r="A1" s="37"/>
      <c r="B1" s="65" t="s">
        <v>17</v>
      </c>
      <c r="C1" s="65"/>
      <c r="D1" s="65"/>
      <c r="E1" s="65"/>
      <c r="F1" s="65"/>
      <c r="G1" s="65"/>
      <c r="H1" s="37"/>
    </row>
    <row r="2" spans="1:16" s="2" customFormat="1" ht="35.1" customHeight="1" x14ac:dyDescent="0.25">
      <c r="A2" s="38"/>
      <c r="B2" s="3" t="s">
        <v>2</v>
      </c>
      <c r="C2" s="4">
        <v>3000</v>
      </c>
      <c r="D2" s="5" t="s">
        <v>3</v>
      </c>
      <c r="E2" s="6">
        <f>C2*0.00144</f>
        <v>4.32</v>
      </c>
      <c r="F2" s="5" t="s">
        <v>4</v>
      </c>
      <c r="G2" s="66" t="s">
        <v>24</v>
      </c>
      <c r="H2" s="38"/>
    </row>
    <row r="3" spans="1:16" s="2" customFormat="1" ht="35.1" customHeight="1" thickBot="1" x14ac:dyDescent="0.3">
      <c r="A3" s="38"/>
      <c r="B3" s="7" t="s">
        <v>5</v>
      </c>
      <c r="C3" s="8">
        <v>2500000</v>
      </c>
      <c r="D3" s="9" t="s">
        <v>6</v>
      </c>
      <c r="E3" s="58"/>
      <c r="F3" s="57"/>
      <c r="G3" s="67" t="s">
        <v>25</v>
      </c>
      <c r="H3" s="38"/>
    </row>
    <row r="4" spans="1:16" s="2" customFormat="1" ht="35.1" customHeight="1" x14ac:dyDescent="0.25">
      <c r="A4" s="38"/>
      <c r="B4" s="7" t="s">
        <v>7</v>
      </c>
      <c r="C4" s="8">
        <v>3200</v>
      </c>
      <c r="D4" s="9" t="s">
        <v>8</v>
      </c>
      <c r="E4" s="10">
        <f>(C3/1000000)*C4*8.34</f>
        <v>66720</v>
      </c>
      <c r="F4" s="9" t="s">
        <v>15</v>
      </c>
      <c r="G4" s="22"/>
      <c r="H4" s="38"/>
    </row>
    <row r="5" spans="1:16" s="2" customFormat="1" ht="35.1" customHeight="1" x14ac:dyDescent="0.25">
      <c r="A5" s="38"/>
      <c r="B5" s="7" t="s">
        <v>9</v>
      </c>
      <c r="C5" s="11">
        <v>0.75</v>
      </c>
      <c r="D5" s="56" t="s">
        <v>22</v>
      </c>
      <c r="E5" s="24"/>
      <c r="F5" s="25"/>
      <c r="G5" s="26"/>
      <c r="H5" s="38"/>
    </row>
    <row r="6" spans="1:16" s="2" customFormat="1" ht="35.1" customHeight="1" thickBot="1" x14ac:dyDescent="0.3">
      <c r="A6" s="38"/>
      <c r="B6" s="12" t="s">
        <v>10</v>
      </c>
      <c r="C6" s="13">
        <f>C4*C5</f>
        <v>2400</v>
      </c>
      <c r="D6" s="14" t="s">
        <v>8</v>
      </c>
      <c r="E6" s="13">
        <f>E4*C5</f>
        <v>50040</v>
      </c>
      <c r="F6" s="14" t="s">
        <v>15</v>
      </c>
      <c r="G6" s="15"/>
      <c r="H6" s="38"/>
      <c r="I6" s="29"/>
      <c r="J6" s="29"/>
      <c r="K6" s="29"/>
      <c r="L6" s="29"/>
      <c r="M6" s="29"/>
      <c r="N6" s="29"/>
      <c r="O6" s="29"/>
      <c r="P6" s="29"/>
    </row>
    <row r="7" spans="1:16" s="2" customFormat="1" ht="35.1" customHeight="1" thickBot="1" x14ac:dyDescent="0.3">
      <c r="A7" s="38"/>
      <c r="B7" s="19" t="s">
        <v>11</v>
      </c>
      <c r="C7" s="20">
        <v>4</v>
      </c>
      <c r="D7" s="21" t="s">
        <v>12</v>
      </c>
      <c r="E7" s="32" t="s">
        <v>23</v>
      </c>
      <c r="F7" s="33"/>
      <c r="G7" s="34"/>
      <c r="H7" s="38"/>
      <c r="I7" s="29"/>
      <c r="J7" s="29"/>
      <c r="K7" s="29"/>
      <c r="L7" s="29"/>
      <c r="M7" s="29"/>
      <c r="N7" s="29"/>
      <c r="O7" s="29"/>
      <c r="P7" s="29"/>
    </row>
    <row r="8" spans="1:16" s="2" customFormat="1" ht="35.1" customHeight="1" thickBot="1" x14ac:dyDescent="0.3">
      <c r="A8" s="38"/>
      <c r="B8" s="16" t="s">
        <v>13</v>
      </c>
      <c r="C8" s="17">
        <f>$E$2*C7*8.34</f>
        <v>144.11520000000002</v>
      </c>
      <c r="D8" s="18" t="s">
        <v>14</v>
      </c>
      <c r="E8" s="27"/>
      <c r="F8" s="27"/>
      <c r="G8" s="28"/>
      <c r="H8" s="38"/>
      <c r="I8" s="30"/>
      <c r="J8" s="29"/>
      <c r="K8" s="29"/>
      <c r="L8" s="29"/>
      <c r="M8" s="29"/>
      <c r="N8" s="29"/>
      <c r="O8" s="29"/>
      <c r="P8" s="29"/>
    </row>
    <row r="9" spans="1:16" s="2" customFormat="1" ht="35.1" customHeight="1" thickBot="1" x14ac:dyDescent="0.3">
      <c r="A9" s="38"/>
      <c r="B9" s="19" t="s">
        <v>11</v>
      </c>
      <c r="C9" s="20">
        <v>2</v>
      </c>
      <c r="D9" s="47" t="s">
        <v>12</v>
      </c>
      <c r="E9" s="25"/>
      <c r="F9" s="25"/>
      <c r="G9" s="23"/>
      <c r="H9" s="38"/>
      <c r="I9" s="30"/>
      <c r="J9" s="29"/>
      <c r="K9" s="29"/>
      <c r="L9" s="29"/>
      <c r="M9" s="29"/>
      <c r="N9" s="29"/>
      <c r="O9" s="29"/>
      <c r="P9" s="29"/>
    </row>
    <row r="10" spans="1:16" s="2" customFormat="1" ht="35.1" customHeight="1" thickBot="1" x14ac:dyDescent="0.3">
      <c r="A10" s="38"/>
      <c r="B10" s="16" t="s">
        <v>13</v>
      </c>
      <c r="C10" s="17">
        <f>$E$2*C9*8.34</f>
        <v>72.057600000000008</v>
      </c>
      <c r="D10" s="48" t="s">
        <v>14</v>
      </c>
      <c r="E10" s="50" t="s">
        <v>19</v>
      </c>
      <c r="F10" s="38"/>
      <c r="G10" s="23"/>
      <c r="H10" s="38"/>
      <c r="I10" s="30"/>
      <c r="J10" s="29"/>
      <c r="K10" s="29"/>
      <c r="L10" s="29"/>
      <c r="M10" s="29"/>
      <c r="N10" s="29"/>
      <c r="O10" s="29"/>
      <c r="P10" s="29"/>
    </row>
    <row r="11" spans="1:16" s="2" customFormat="1" ht="35.1" customHeight="1" thickBot="1" x14ac:dyDescent="0.3">
      <c r="A11" s="38"/>
      <c r="B11" s="19" t="s">
        <v>11</v>
      </c>
      <c r="C11" s="20">
        <v>1</v>
      </c>
      <c r="D11" s="47" t="s">
        <v>12</v>
      </c>
      <c r="E11" s="51" t="s">
        <v>20</v>
      </c>
      <c r="F11" s="38"/>
      <c r="G11" s="23"/>
      <c r="H11" s="38"/>
      <c r="I11" s="30"/>
      <c r="J11" s="29"/>
      <c r="K11" s="29"/>
      <c r="L11" s="29"/>
      <c r="M11" s="29"/>
      <c r="N11" s="29"/>
      <c r="O11" s="29"/>
      <c r="P11" s="29"/>
    </row>
    <row r="12" spans="1:16" s="2" customFormat="1" ht="35.1" customHeight="1" thickBot="1" x14ac:dyDescent="0.3">
      <c r="A12" s="38"/>
      <c r="B12" s="16" t="s">
        <v>13</v>
      </c>
      <c r="C12" s="17">
        <f>$E$2*C11*8.34</f>
        <v>36.028800000000004</v>
      </c>
      <c r="D12" s="48" t="s">
        <v>14</v>
      </c>
      <c r="E12" s="49"/>
      <c r="F12" s="49"/>
      <c r="G12" s="23"/>
      <c r="H12" s="38"/>
      <c r="I12" s="30"/>
      <c r="J12" s="29"/>
      <c r="K12" s="29"/>
      <c r="L12" s="29"/>
      <c r="M12" s="29"/>
      <c r="N12" s="29"/>
      <c r="O12" s="29"/>
      <c r="P12" s="29"/>
    </row>
    <row r="13" spans="1:16" x14ac:dyDescent="0.25">
      <c r="A13" s="37"/>
      <c r="B13" s="45"/>
      <c r="C13" s="45"/>
      <c r="D13" s="45"/>
      <c r="E13" s="45"/>
      <c r="F13" s="45"/>
      <c r="G13" s="37"/>
      <c r="H13" s="37"/>
      <c r="I13" s="31"/>
      <c r="J13" s="31"/>
      <c r="K13" s="31"/>
      <c r="L13" s="31"/>
      <c r="M13" s="31"/>
      <c r="N13" s="31"/>
      <c r="O13" s="31"/>
      <c r="P13" s="31"/>
    </row>
    <row r="14" spans="1:16" s="40" customFormat="1" ht="20.100000000000001" customHeight="1" thickBot="1" x14ac:dyDescent="0.3">
      <c r="A14" s="41"/>
      <c r="B14" s="42" t="s">
        <v>0</v>
      </c>
      <c r="C14" s="53" t="s">
        <v>1</v>
      </c>
      <c r="D14" s="42" t="s">
        <v>18</v>
      </c>
      <c r="E14" s="41"/>
      <c r="F14" s="41"/>
      <c r="G14" s="41"/>
      <c r="H14" s="41"/>
      <c r="I14" s="30"/>
      <c r="J14" s="30"/>
      <c r="K14" s="30"/>
      <c r="L14" s="30"/>
      <c r="M14" s="30"/>
      <c r="N14" s="30"/>
      <c r="O14" s="30"/>
      <c r="P14" s="30"/>
    </row>
    <row r="15" spans="1:16" s="40" customFormat="1" ht="20.100000000000001" customHeight="1" x14ac:dyDescent="0.25">
      <c r="A15" s="41"/>
      <c r="B15" s="59">
        <v>1</v>
      </c>
      <c r="C15" s="60">
        <f>C8</f>
        <v>144.11520000000002</v>
      </c>
      <c r="D15" s="61">
        <f>C7</f>
        <v>4</v>
      </c>
      <c r="E15" s="41"/>
      <c r="F15" s="41"/>
      <c r="G15" s="41"/>
      <c r="H15" s="41"/>
      <c r="I15" s="30"/>
      <c r="J15" s="30"/>
      <c r="K15" s="30"/>
      <c r="L15" s="30"/>
      <c r="M15" s="30"/>
      <c r="N15" s="30"/>
      <c r="O15" s="30"/>
      <c r="P15" s="30"/>
    </row>
    <row r="16" spans="1:16" s="40" customFormat="1" ht="20.100000000000001" customHeight="1" x14ac:dyDescent="0.25">
      <c r="A16" s="41"/>
      <c r="B16" s="62">
        <v>2</v>
      </c>
      <c r="C16" s="63">
        <f>C8</f>
        <v>144.11520000000002</v>
      </c>
      <c r="D16" s="64">
        <f>C7</f>
        <v>4</v>
      </c>
      <c r="E16" s="41"/>
      <c r="F16" s="41"/>
      <c r="G16" s="41"/>
      <c r="H16" s="41"/>
      <c r="I16" s="30"/>
      <c r="J16" s="30"/>
      <c r="K16" s="30"/>
      <c r="L16" s="30"/>
      <c r="M16" s="30"/>
      <c r="N16" s="30"/>
      <c r="O16" s="30"/>
      <c r="P16" s="30"/>
    </row>
    <row r="17" spans="1:16" s="40" customFormat="1" ht="20.100000000000001" customHeight="1" x14ac:dyDescent="0.25">
      <c r="A17" s="41"/>
      <c r="B17" s="62">
        <v>3</v>
      </c>
      <c r="C17" s="63">
        <f>C8</f>
        <v>144.11520000000002</v>
      </c>
      <c r="D17" s="64">
        <f>C7</f>
        <v>4</v>
      </c>
      <c r="E17" s="41"/>
      <c r="F17" s="41"/>
      <c r="G17" s="41"/>
      <c r="H17" s="41"/>
      <c r="I17" s="30"/>
      <c r="J17" s="30"/>
      <c r="K17" s="30"/>
      <c r="L17" s="30"/>
      <c r="M17" s="30"/>
      <c r="N17" s="30"/>
      <c r="O17" s="30"/>
      <c r="P17" s="30"/>
    </row>
    <row r="18" spans="1:16" s="40" customFormat="1" ht="20.100000000000001" customHeight="1" x14ac:dyDescent="0.25">
      <c r="A18" s="41"/>
      <c r="B18" s="62">
        <v>4</v>
      </c>
      <c r="C18" s="63">
        <f>C10</f>
        <v>72.057600000000008</v>
      </c>
      <c r="D18" s="64">
        <f>C9</f>
        <v>2</v>
      </c>
      <c r="E18" s="41"/>
      <c r="F18" s="41"/>
      <c r="G18" s="41"/>
      <c r="H18" s="41"/>
      <c r="I18" s="30"/>
      <c r="J18" s="30"/>
      <c r="K18" s="30"/>
      <c r="L18" s="30"/>
      <c r="M18" s="30"/>
      <c r="N18" s="30"/>
      <c r="O18" s="30"/>
      <c r="P18" s="30"/>
    </row>
    <row r="19" spans="1:16" s="40" customFormat="1" ht="20.100000000000001" customHeight="1" x14ac:dyDescent="0.25">
      <c r="A19" s="41"/>
      <c r="B19" s="62">
        <v>5</v>
      </c>
      <c r="C19" s="63">
        <f>C10</f>
        <v>72.057600000000008</v>
      </c>
      <c r="D19" s="64">
        <f>C9</f>
        <v>2</v>
      </c>
      <c r="E19" s="41"/>
      <c r="F19" s="41"/>
      <c r="G19" s="41"/>
      <c r="H19" s="41"/>
      <c r="I19" s="30"/>
      <c r="J19" s="30"/>
      <c r="K19" s="30"/>
      <c r="L19" s="30"/>
      <c r="M19" s="30"/>
      <c r="N19" s="30"/>
      <c r="O19" s="30"/>
      <c r="P19" s="30"/>
    </row>
    <row r="20" spans="1:16" s="40" customFormat="1" ht="20.100000000000001" customHeight="1" x14ac:dyDescent="0.25">
      <c r="A20" s="41"/>
      <c r="B20" s="62">
        <v>6</v>
      </c>
      <c r="C20" s="63">
        <f>C10</f>
        <v>72.057600000000008</v>
      </c>
      <c r="D20" s="64">
        <f>C9</f>
        <v>2</v>
      </c>
      <c r="E20" s="41"/>
      <c r="F20" s="41"/>
      <c r="G20" s="41"/>
      <c r="H20" s="41"/>
      <c r="I20" s="30"/>
      <c r="J20" s="30"/>
      <c r="K20" s="30"/>
      <c r="L20" s="30"/>
      <c r="M20" s="30"/>
      <c r="N20" s="30"/>
      <c r="O20" s="30"/>
      <c r="P20" s="30"/>
    </row>
    <row r="21" spans="1:16" s="40" customFormat="1" ht="20.100000000000001" customHeight="1" x14ac:dyDescent="0.25">
      <c r="A21" s="41"/>
      <c r="B21" s="62">
        <v>7</v>
      </c>
      <c r="C21" s="63">
        <f>C10</f>
        <v>72.057600000000008</v>
      </c>
      <c r="D21" s="64">
        <f>C9</f>
        <v>2</v>
      </c>
      <c r="E21" s="41"/>
      <c r="F21" s="41"/>
      <c r="G21" s="41"/>
      <c r="H21" s="41"/>
      <c r="I21" s="30"/>
      <c r="J21" s="30"/>
      <c r="K21" s="30"/>
      <c r="L21" s="30"/>
      <c r="M21" s="30"/>
      <c r="N21" s="30"/>
      <c r="O21" s="30"/>
      <c r="P21" s="30"/>
    </row>
    <row r="22" spans="1:16" s="40" customFormat="1" ht="20.100000000000001" customHeight="1" x14ac:dyDescent="0.25">
      <c r="A22" s="41"/>
      <c r="B22" s="62">
        <v>8</v>
      </c>
      <c r="C22" s="63">
        <f>C12</f>
        <v>36.028800000000004</v>
      </c>
      <c r="D22" s="64">
        <f>C11</f>
        <v>1</v>
      </c>
      <c r="E22" s="41"/>
      <c r="F22" s="41"/>
      <c r="G22" s="41"/>
      <c r="H22" s="41"/>
      <c r="I22" s="30"/>
      <c r="J22" s="30"/>
      <c r="K22" s="30"/>
      <c r="L22" s="30"/>
      <c r="M22" s="30"/>
      <c r="N22" s="30"/>
      <c r="O22" s="30"/>
      <c r="P22" s="30"/>
    </row>
    <row r="23" spans="1:16" s="40" customFormat="1" ht="20.100000000000001" customHeight="1" x14ac:dyDescent="0.25">
      <c r="A23" s="41"/>
      <c r="B23" s="62">
        <v>9</v>
      </c>
      <c r="C23" s="63">
        <f>C12</f>
        <v>36.028800000000004</v>
      </c>
      <c r="D23" s="64">
        <f>C11</f>
        <v>1</v>
      </c>
      <c r="E23" s="41"/>
      <c r="F23" s="41"/>
      <c r="G23" s="41"/>
      <c r="H23" s="41"/>
      <c r="I23" s="30"/>
      <c r="J23" s="30"/>
      <c r="K23" s="30"/>
      <c r="L23" s="30"/>
      <c r="M23" s="30"/>
      <c r="N23" s="30"/>
      <c r="O23" s="30"/>
      <c r="P23" s="30"/>
    </row>
    <row r="24" spans="1:16" s="40" customFormat="1" ht="20.100000000000001" customHeight="1" x14ac:dyDescent="0.25">
      <c r="A24" s="41"/>
      <c r="B24" s="62">
        <v>10</v>
      </c>
      <c r="C24" s="63">
        <f>C12</f>
        <v>36.028800000000004</v>
      </c>
      <c r="D24" s="64">
        <f>C11</f>
        <v>1</v>
      </c>
      <c r="E24" s="41"/>
      <c r="F24" s="41"/>
      <c r="G24" s="41"/>
      <c r="H24" s="41"/>
      <c r="I24" s="30"/>
      <c r="J24" s="30"/>
      <c r="K24" s="30"/>
      <c r="L24" s="30"/>
      <c r="M24" s="30"/>
      <c r="N24" s="30"/>
      <c r="O24" s="30"/>
      <c r="P24" s="30"/>
    </row>
    <row r="25" spans="1:16" s="40" customFormat="1" ht="20.100000000000001" customHeight="1" x14ac:dyDescent="0.25">
      <c r="A25" s="41"/>
      <c r="B25" s="62">
        <v>11</v>
      </c>
      <c r="C25" s="63">
        <f>C12</f>
        <v>36.028800000000004</v>
      </c>
      <c r="D25" s="64">
        <f>C11</f>
        <v>1</v>
      </c>
      <c r="E25" s="41"/>
      <c r="F25" s="41"/>
      <c r="G25" s="41"/>
      <c r="H25" s="41"/>
      <c r="I25" s="30"/>
      <c r="J25" s="30"/>
      <c r="K25" s="30"/>
      <c r="L25" s="30"/>
      <c r="M25" s="30"/>
      <c r="N25" s="30"/>
      <c r="O25" s="30"/>
      <c r="P25" s="30"/>
    </row>
    <row r="26" spans="1:16" s="40" customFormat="1" ht="20.100000000000001" customHeight="1" x14ac:dyDescent="0.25">
      <c r="A26" s="41"/>
      <c r="B26" s="62">
        <v>12</v>
      </c>
      <c r="C26" s="63">
        <f>C12</f>
        <v>36.028800000000004</v>
      </c>
      <c r="D26" s="64">
        <f>C11</f>
        <v>1</v>
      </c>
      <c r="E26" s="41"/>
      <c r="F26" s="41"/>
      <c r="G26" s="41"/>
      <c r="H26" s="41"/>
      <c r="I26" s="30"/>
      <c r="J26" s="30"/>
      <c r="K26" s="30"/>
      <c r="L26" s="30"/>
      <c r="M26" s="30"/>
      <c r="N26" s="30"/>
      <c r="O26" s="30"/>
      <c r="P26" s="30"/>
    </row>
    <row r="27" spans="1:16" s="40" customFormat="1" ht="20.100000000000001" customHeight="1" x14ac:dyDescent="0.25">
      <c r="A27" s="41"/>
      <c r="B27" s="62">
        <v>13</v>
      </c>
      <c r="C27" s="63">
        <f>C12</f>
        <v>36.028800000000004</v>
      </c>
      <c r="D27" s="64">
        <f>C11</f>
        <v>1</v>
      </c>
      <c r="E27" s="41"/>
      <c r="F27" s="41"/>
      <c r="G27" s="41"/>
      <c r="H27" s="41"/>
      <c r="I27" s="30"/>
      <c r="J27" s="30"/>
      <c r="K27" s="30"/>
      <c r="L27" s="30"/>
      <c r="M27" s="30"/>
      <c r="N27" s="30"/>
      <c r="O27" s="30"/>
      <c r="P27" s="30"/>
    </row>
    <row r="28" spans="1:16" s="40" customFormat="1" ht="20.100000000000001" customHeight="1" x14ac:dyDescent="0.25">
      <c r="A28" s="41"/>
      <c r="B28" s="43">
        <v>14</v>
      </c>
      <c r="C28" s="54">
        <f>C12</f>
        <v>36.028800000000004</v>
      </c>
      <c r="D28" s="52">
        <f>C11</f>
        <v>1</v>
      </c>
      <c r="E28" s="41"/>
      <c r="F28" s="41"/>
      <c r="G28" s="41"/>
      <c r="H28" s="41"/>
      <c r="I28" s="30"/>
      <c r="J28" s="30"/>
      <c r="K28" s="30"/>
      <c r="L28" s="30"/>
      <c r="M28" s="30"/>
      <c r="N28" s="30"/>
      <c r="O28" s="30"/>
      <c r="P28" s="30"/>
    </row>
    <row r="29" spans="1:16" s="40" customFormat="1" ht="20.100000000000001" customHeight="1" x14ac:dyDescent="0.25">
      <c r="A29" s="41"/>
      <c r="B29" s="44" t="s">
        <v>16</v>
      </c>
      <c r="C29" s="55">
        <f>SUM(C15:C28)</f>
        <v>972.77760000000035</v>
      </c>
      <c r="D29" s="44" t="s">
        <v>15</v>
      </c>
      <c r="E29" s="41"/>
      <c r="F29" s="41"/>
      <c r="G29" s="41"/>
      <c r="H29" s="41"/>
      <c r="I29" s="30"/>
      <c r="J29" s="30"/>
      <c r="K29" s="30"/>
      <c r="L29" s="30"/>
      <c r="M29" s="30"/>
      <c r="N29" s="30"/>
      <c r="O29" s="30"/>
      <c r="P29" s="30"/>
    </row>
    <row r="30" spans="1:16" x14ac:dyDescent="0.25">
      <c r="A30" s="37"/>
      <c r="B30" s="45"/>
      <c r="C30" s="45"/>
      <c r="D30" s="45"/>
      <c r="E30" s="45"/>
      <c r="F30" s="45"/>
      <c r="G30" s="37"/>
      <c r="H30" s="37"/>
      <c r="I30" s="31"/>
      <c r="J30" s="31"/>
      <c r="K30" s="31"/>
      <c r="L30" s="31"/>
      <c r="M30" s="31"/>
      <c r="N30" s="31"/>
      <c r="O30" s="31"/>
      <c r="P30" s="31"/>
    </row>
    <row r="31" spans="1:16" x14ac:dyDescent="0.25">
      <c r="A31" s="37"/>
      <c r="B31" s="45"/>
      <c r="C31" s="45"/>
      <c r="D31" s="45"/>
      <c r="E31" s="45"/>
      <c r="F31" s="45"/>
      <c r="G31" s="37"/>
      <c r="H31" s="37"/>
      <c r="I31" s="31"/>
      <c r="J31" s="31"/>
      <c r="K31" s="31"/>
      <c r="L31" s="31"/>
      <c r="M31" s="31"/>
      <c r="N31" s="31"/>
      <c r="O31" s="31"/>
      <c r="P31" s="31"/>
    </row>
    <row r="32" spans="1:16" x14ac:dyDescent="0.25">
      <c r="A32" s="37"/>
      <c r="B32" s="45"/>
      <c r="C32" s="45"/>
      <c r="D32" s="45"/>
      <c r="E32" s="45"/>
      <c r="F32" s="45"/>
      <c r="G32" s="37"/>
      <c r="H32" s="37"/>
      <c r="I32" s="31"/>
      <c r="J32" s="31"/>
      <c r="K32" s="31"/>
      <c r="L32" s="31"/>
      <c r="M32" s="31"/>
      <c r="N32" s="31"/>
      <c r="O32" s="31"/>
      <c r="P32" s="31"/>
    </row>
    <row r="33" spans="1:16" x14ac:dyDescent="0.25">
      <c r="A33" s="37"/>
      <c r="B33" s="45"/>
      <c r="C33" s="45"/>
      <c r="D33" s="45"/>
      <c r="E33" s="45"/>
      <c r="F33" s="45"/>
      <c r="G33" s="37"/>
      <c r="H33" s="37"/>
      <c r="I33" s="31"/>
      <c r="J33" s="31"/>
      <c r="K33" s="31"/>
      <c r="L33" s="31"/>
      <c r="M33" s="31"/>
      <c r="N33" s="31"/>
      <c r="O33" s="31"/>
      <c r="P33" s="31"/>
    </row>
    <row r="34" spans="1:16" x14ac:dyDescent="0.25">
      <c r="A34" s="37"/>
      <c r="B34" s="45"/>
      <c r="C34" s="45"/>
      <c r="D34" s="45"/>
      <c r="E34" s="45"/>
      <c r="F34" s="45"/>
      <c r="G34" s="37"/>
      <c r="H34" s="37"/>
      <c r="I34" s="31"/>
      <c r="J34" s="31"/>
      <c r="K34" s="31"/>
      <c r="L34" s="31"/>
      <c r="M34" s="31"/>
      <c r="N34" s="31"/>
      <c r="O34" s="31"/>
      <c r="P34" s="31"/>
    </row>
    <row r="35" spans="1:16" x14ac:dyDescent="0.25">
      <c r="A35" s="37"/>
      <c r="B35" s="45"/>
      <c r="C35" s="45"/>
      <c r="D35" s="45"/>
      <c r="E35" s="45"/>
      <c r="F35" s="45"/>
      <c r="G35" s="37"/>
      <c r="H35" s="37"/>
      <c r="I35" s="31"/>
      <c r="J35" s="31"/>
      <c r="K35" s="31"/>
      <c r="L35" s="31"/>
      <c r="M35" s="31"/>
      <c r="N35" s="31"/>
      <c r="O35" s="31"/>
      <c r="P35" s="31"/>
    </row>
    <row r="36" spans="1:16" x14ac:dyDescent="0.25">
      <c r="A36" s="37"/>
      <c r="B36" s="45"/>
      <c r="C36" s="45"/>
      <c r="D36" s="45"/>
      <c r="E36" s="45"/>
      <c r="F36" s="45"/>
      <c r="G36" s="37"/>
      <c r="H36" s="37"/>
      <c r="I36" s="31"/>
      <c r="J36" s="31"/>
      <c r="K36" s="31"/>
      <c r="L36" s="31"/>
      <c r="M36" s="31"/>
      <c r="N36" s="31"/>
      <c r="O36" s="31"/>
      <c r="P36" s="31"/>
    </row>
    <row r="37" spans="1:16" x14ac:dyDescent="0.25">
      <c r="A37" s="37"/>
      <c r="B37" s="45"/>
      <c r="C37" s="45"/>
      <c r="D37" s="45"/>
      <c r="E37" s="45"/>
      <c r="F37" s="45"/>
      <c r="G37" s="37"/>
      <c r="H37" s="37"/>
      <c r="I37" s="31"/>
      <c r="J37" s="31"/>
      <c r="K37" s="31"/>
      <c r="L37" s="31"/>
      <c r="M37" s="31"/>
      <c r="N37" s="31"/>
      <c r="O37" s="31"/>
      <c r="P37" s="31"/>
    </row>
    <row r="38" spans="1:16" x14ac:dyDescent="0.25">
      <c r="A38" s="37"/>
      <c r="B38" s="45"/>
      <c r="C38" s="45"/>
      <c r="D38" s="45"/>
      <c r="E38" s="45"/>
      <c r="F38" s="45"/>
      <c r="G38" s="37"/>
      <c r="H38" s="37"/>
      <c r="I38" s="31"/>
      <c r="J38" s="31"/>
      <c r="K38" s="31"/>
      <c r="L38" s="31"/>
      <c r="M38" s="31"/>
      <c r="N38" s="31"/>
      <c r="O38" s="31"/>
      <c r="P38" s="31"/>
    </row>
    <row r="39" spans="1:16" x14ac:dyDescent="0.25">
      <c r="A39" s="37"/>
      <c r="B39" s="45"/>
      <c r="C39" s="45"/>
      <c r="D39" s="45"/>
      <c r="E39" s="45"/>
      <c r="F39" s="45"/>
      <c r="G39" s="37"/>
      <c r="H39" s="37"/>
      <c r="I39" s="31"/>
      <c r="J39" s="31"/>
      <c r="K39" s="31"/>
      <c r="L39" s="31"/>
      <c r="M39" s="31"/>
      <c r="N39" s="31"/>
      <c r="O39" s="31"/>
      <c r="P39" s="31"/>
    </row>
    <row r="40" spans="1:16" x14ac:dyDescent="0.25">
      <c r="A40" s="37"/>
      <c r="B40" s="45"/>
      <c r="C40" s="45"/>
      <c r="D40" s="45"/>
      <c r="E40" s="45"/>
      <c r="F40" s="45"/>
      <c r="G40" s="37"/>
      <c r="H40" s="37"/>
      <c r="I40" s="31"/>
      <c r="J40" s="31"/>
      <c r="K40" s="31"/>
      <c r="L40" s="31"/>
      <c r="M40" s="31"/>
      <c r="N40" s="31"/>
      <c r="O40" s="31"/>
      <c r="P40" s="31"/>
    </row>
    <row r="41" spans="1:16" x14ac:dyDescent="0.25">
      <c r="A41" s="37"/>
      <c r="B41" s="45"/>
      <c r="C41" s="45"/>
      <c r="D41" s="45"/>
      <c r="E41" s="45"/>
      <c r="F41" s="45"/>
      <c r="G41" s="37"/>
      <c r="H41" s="37"/>
      <c r="I41" s="31"/>
      <c r="J41" s="31"/>
      <c r="K41" s="31"/>
      <c r="L41" s="31"/>
      <c r="M41" s="31"/>
      <c r="N41" s="31"/>
      <c r="O41" s="31"/>
      <c r="P41" s="31"/>
    </row>
    <row r="42" spans="1:16" x14ac:dyDescent="0.25">
      <c r="A42" s="37"/>
      <c r="B42" s="45"/>
      <c r="C42" s="45"/>
      <c r="D42" s="45"/>
      <c r="E42" s="45"/>
      <c r="F42" s="45"/>
      <c r="G42" s="37"/>
      <c r="H42" s="37"/>
      <c r="I42" s="31"/>
      <c r="J42" s="31"/>
      <c r="K42" s="31"/>
      <c r="L42" s="31"/>
      <c r="M42" s="31"/>
      <c r="N42" s="31"/>
      <c r="O42" s="31"/>
      <c r="P42" s="31"/>
    </row>
    <row r="43" spans="1:16" x14ac:dyDescent="0.25">
      <c r="A43" s="37"/>
      <c r="B43" s="45"/>
      <c r="C43" s="45"/>
      <c r="D43" s="45"/>
      <c r="E43" s="45"/>
      <c r="F43" s="45"/>
      <c r="G43" s="37"/>
      <c r="H43" s="37"/>
      <c r="I43" s="31"/>
      <c r="J43" s="31"/>
      <c r="K43" s="31"/>
      <c r="L43" s="31"/>
      <c r="M43" s="31"/>
      <c r="N43" s="31"/>
      <c r="O43" s="31"/>
      <c r="P43" s="31"/>
    </row>
    <row r="44" spans="1:16" x14ac:dyDescent="0.25">
      <c r="A44" s="37"/>
      <c r="B44" s="45"/>
      <c r="C44" s="45"/>
      <c r="D44" s="45"/>
      <c r="E44" s="45"/>
      <c r="F44" s="45"/>
      <c r="G44" s="37"/>
      <c r="H44" s="37"/>
      <c r="I44" s="31"/>
      <c r="J44" s="31"/>
      <c r="K44" s="31"/>
      <c r="L44" s="31"/>
      <c r="M44" s="31"/>
      <c r="N44" s="31"/>
      <c r="O44" s="31"/>
      <c r="P44" s="31"/>
    </row>
    <row r="45" spans="1:16" x14ac:dyDescent="0.25">
      <c r="A45" s="37"/>
      <c r="B45" s="45"/>
      <c r="C45" s="45"/>
      <c r="D45" s="45"/>
      <c r="E45" s="45"/>
      <c r="F45" s="45"/>
      <c r="G45" s="37"/>
      <c r="H45" s="37"/>
      <c r="I45" s="31"/>
      <c r="J45" s="31"/>
      <c r="K45" s="31"/>
      <c r="L45" s="31"/>
      <c r="M45" s="31"/>
      <c r="N45" s="31"/>
      <c r="O45" s="31"/>
      <c r="P45" s="31"/>
    </row>
    <row r="46" spans="1:16" x14ac:dyDescent="0.25">
      <c r="A46" s="37"/>
      <c r="B46" s="45"/>
      <c r="C46" s="45"/>
      <c r="D46" s="45"/>
      <c r="E46" s="45"/>
      <c r="F46" s="45"/>
      <c r="G46" s="37"/>
      <c r="H46" s="37"/>
      <c r="I46" s="31"/>
      <c r="J46" s="31"/>
      <c r="K46" s="31"/>
      <c r="L46" s="31"/>
      <c r="M46" s="31"/>
      <c r="N46" s="31"/>
      <c r="O46" s="31"/>
      <c r="P46" s="31"/>
    </row>
    <row r="47" spans="1:16" x14ac:dyDescent="0.25">
      <c r="A47" s="37"/>
      <c r="B47" s="45"/>
      <c r="C47" s="45"/>
      <c r="D47" s="45"/>
      <c r="E47" s="45"/>
      <c r="F47" s="45"/>
      <c r="G47" s="37"/>
      <c r="H47" s="37"/>
      <c r="I47" s="31"/>
      <c r="J47" s="31"/>
      <c r="K47" s="31"/>
      <c r="L47" s="31"/>
      <c r="M47" s="31"/>
      <c r="N47" s="31"/>
      <c r="O47" s="31"/>
      <c r="P47" s="31"/>
    </row>
    <row r="48" spans="1:16" x14ac:dyDescent="0.25">
      <c r="A48" s="37"/>
      <c r="B48" s="45"/>
      <c r="C48" s="45"/>
      <c r="D48" s="45"/>
      <c r="E48" s="45"/>
      <c r="F48" s="45"/>
      <c r="G48" s="37"/>
      <c r="H48" s="37"/>
      <c r="I48" s="31"/>
      <c r="J48" s="31"/>
      <c r="K48" s="31"/>
      <c r="L48" s="31"/>
      <c r="M48" s="31"/>
      <c r="N48" s="31"/>
      <c r="O48" s="31"/>
      <c r="P48" s="31"/>
    </row>
    <row r="49" spans="1:16" x14ac:dyDescent="0.25">
      <c r="A49" s="37"/>
      <c r="B49" s="45"/>
      <c r="C49" s="45"/>
      <c r="D49" s="45"/>
      <c r="E49" s="45"/>
      <c r="F49" s="45"/>
      <c r="G49" s="37"/>
      <c r="H49" s="37"/>
      <c r="I49" s="31"/>
      <c r="J49" s="31"/>
      <c r="K49" s="31"/>
      <c r="L49" s="31"/>
      <c r="M49" s="31"/>
      <c r="N49" s="31"/>
      <c r="O49" s="31"/>
      <c r="P49" s="31"/>
    </row>
    <row r="50" spans="1:16" x14ac:dyDescent="0.25">
      <c r="A50" s="37"/>
      <c r="B50" s="45"/>
      <c r="C50" s="45"/>
      <c r="D50" s="45"/>
      <c r="E50" s="45"/>
      <c r="F50" s="45"/>
      <c r="G50" s="37"/>
      <c r="H50" s="37"/>
      <c r="I50" s="31"/>
      <c r="J50" s="31"/>
      <c r="K50" s="31"/>
      <c r="L50" s="31"/>
      <c r="M50" s="31"/>
      <c r="N50" s="31"/>
      <c r="O50" s="31"/>
      <c r="P50" s="31"/>
    </row>
    <row r="51" spans="1:16" x14ac:dyDescent="0.25">
      <c r="A51" s="37"/>
      <c r="B51" s="45"/>
      <c r="C51" s="45"/>
      <c r="D51" s="45"/>
      <c r="E51" s="45"/>
      <c r="F51" s="45"/>
      <c r="G51" s="37"/>
      <c r="H51" s="37"/>
      <c r="I51" s="31"/>
      <c r="J51" s="31"/>
      <c r="K51" s="31"/>
      <c r="L51" s="31"/>
      <c r="M51" s="31"/>
      <c r="N51" s="31"/>
      <c r="O51" s="31"/>
      <c r="P51" s="31"/>
    </row>
    <row r="52" spans="1:16" x14ac:dyDescent="0.25">
      <c r="A52" s="37"/>
      <c r="B52" s="45"/>
      <c r="C52" s="45"/>
      <c r="D52" s="45"/>
      <c r="E52" s="45"/>
      <c r="F52" s="45"/>
      <c r="G52" s="37"/>
      <c r="H52" s="37"/>
      <c r="I52" s="31"/>
      <c r="J52" s="31"/>
      <c r="K52" s="31"/>
      <c r="L52" s="31"/>
      <c r="M52" s="31"/>
      <c r="N52" s="31"/>
      <c r="O52" s="31"/>
      <c r="P52" s="31"/>
    </row>
    <row r="53" spans="1:16" x14ac:dyDescent="0.25">
      <c r="A53" s="37"/>
      <c r="B53" s="45"/>
      <c r="C53" s="45"/>
      <c r="D53" s="45"/>
      <c r="E53" s="45"/>
      <c r="F53" s="45"/>
      <c r="G53" s="37"/>
      <c r="H53" s="37"/>
      <c r="I53" s="31"/>
      <c r="J53" s="31"/>
      <c r="K53" s="31"/>
      <c r="L53" s="31"/>
      <c r="M53" s="31"/>
      <c r="N53" s="31"/>
      <c r="O53" s="31"/>
      <c r="P53" s="31"/>
    </row>
    <row r="54" spans="1:16" x14ac:dyDescent="0.25">
      <c r="A54" s="37"/>
      <c r="B54" s="45"/>
      <c r="C54" s="45"/>
      <c r="D54" s="45"/>
      <c r="E54" s="45"/>
      <c r="F54" s="45"/>
      <c r="G54" s="37"/>
      <c r="H54" s="37"/>
      <c r="I54" s="31"/>
      <c r="J54" s="31"/>
      <c r="K54" s="31"/>
      <c r="L54" s="31"/>
      <c r="M54" s="31"/>
      <c r="N54" s="31"/>
      <c r="O54" s="31"/>
      <c r="P54" s="31"/>
    </row>
    <row r="55" spans="1:16" x14ac:dyDescent="0.25">
      <c r="A55" s="37"/>
      <c r="B55" s="45"/>
      <c r="C55" s="45"/>
      <c r="D55" s="45"/>
      <c r="E55" s="45"/>
      <c r="F55" s="45"/>
      <c r="G55" s="37"/>
      <c r="H55" s="37"/>
      <c r="I55" s="31"/>
      <c r="J55" s="31"/>
      <c r="K55" s="31"/>
      <c r="L55" s="31"/>
      <c r="M55" s="31"/>
      <c r="N55" s="31"/>
      <c r="O55" s="31"/>
      <c r="P55" s="31"/>
    </row>
    <row r="56" spans="1:16" s="35" customFormat="1" ht="15.75" x14ac:dyDescent="0.25">
      <c r="A56" s="39"/>
      <c r="B56" s="68" t="s">
        <v>26</v>
      </c>
      <c r="C56" s="46"/>
      <c r="D56" s="46"/>
      <c r="E56" s="46"/>
      <c r="F56" s="46"/>
      <c r="G56" s="39"/>
      <c r="H56" s="39"/>
      <c r="I56" s="36"/>
      <c r="J56" s="36"/>
      <c r="K56" s="36"/>
      <c r="L56" s="36"/>
      <c r="M56" s="36"/>
      <c r="N56" s="36"/>
      <c r="O56" s="36"/>
      <c r="P56" s="36"/>
    </row>
    <row r="57" spans="1:16" s="35" customFormat="1" ht="15.75" x14ac:dyDescent="0.25">
      <c r="A57" s="39"/>
      <c r="B57" s="69" t="s">
        <v>21</v>
      </c>
      <c r="C57" s="37"/>
      <c r="D57" s="46"/>
      <c r="E57" s="46"/>
      <c r="F57" s="46"/>
      <c r="G57" s="39"/>
      <c r="H57" s="39"/>
      <c r="I57" s="36"/>
      <c r="J57" s="36"/>
      <c r="K57" s="36"/>
      <c r="L57" s="36"/>
      <c r="M57" s="36"/>
      <c r="N57" s="36"/>
      <c r="O57" s="36"/>
      <c r="P57" s="36"/>
    </row>
  </sheetData>
  <mergeCells count="1">
    <mergeCell ref="B1:G1"/>
  </mergeCells>
  <printOptions horizontalCentered="1"/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Fuller</dc:creator>
  <cp:lastModifiedBy>Rick Fuller</cp:lastModifiedBy>
  <cp:lastPrinted>2019-01-02T17:36:45Z</cp:lastPrinted>
  <dcterms:created xsi:type="dcterms:W3CDTF">2014-12-21T17:48:04Z</dcterms:created>
  <dcterms:modified xsi:type="dcterms:W3CDTF">2019-01-02T17:39:57Z</dcterms:modified>
</cp:coreProperties>
</file>